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c-fs01\ABS\MUSCIANESE\GARE 2016-2017-2018\EMODINAMICA\"/>
    </mc:Choice>
  </mc:AlternateContent>
  <bookViews>
    <workbookView xWindow="0" yWindow="0" windowWidth="28800" windowHeight="12300"/>
  </bookViews>
  <sheets>
    <sheet name="LOTTO 18" sheetId="3" r:id="rId1"/>
    <sheet name="LOTTO 31" sheetId="2" r:id="rId2"/>
    <sheet name="LOTTO 46" sheetId="4" r:id="rId3"/>
  </sheets>
  <externalReferences>
    <externalReference r:id="rId4"/>
  </externalReferences>
  <definedNames>
    <definedName name="LOTTO_31">#REF!</definedName>
    <definedName name="LOTTO_7">#REF!</definedName>
    <definedName name="LOTTO_7bi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4" l="1"/>
  <c r="A10" i="4"/>
  <c r="F8" i="4"/>
  <c r="E10" i="4" s="1"/>
  <c r="G10" i="4" s="1"/>
  <c r="H10" i="4" s="1"/>
  <c r="B8" i="4"/>
  <c r="A7" i="4"/>
  <c r="B10" i="3"/>
  <c r="E10" i="3" s="1"/>
  <c r="G10" i="3" s="1"/>
  <c r="H10" i="3" s="1"/>
  <c r="A10" i="3"/>
  <c r="F8" i="3"/>
  <c r="B8" i="3"/>
  <c r="A7" i="3"/>
  <c r="B10" i="2"/>
  <c r="A10" i="2"/>
  <c r="F8" i="2"/>
  <c r="E10" i="2" s="1"/>
  <c r="G10" i="2" s="1"/>
  <c r="H10" i="2" s="1"/>
  <c r="B8" i="2"/>
  <c r="A7" i="2"/>
</calcChain>
</file>

<file path=xl/sharedStrings.xml><?xml version="1.0" encoding="utf-8"?>
<sst xmlns="http://schemas.openxmlformats.org/spreadsheetml/2006/main" count="78" uniqueCount="28">
  <si>
    <t>DITTA</t>
  </si>
  <si>
    <t>Bollo</t>
  </si>
  <si>
    <t>INDIRIZZO SEDE</t>
  </si>
  <si>
    <t>TELEFONO</t>
  </si>
  <si>
    <t>FAX</t>
  </si>
  <si>
    <t>PEC</t>
  </si>
  <si>
    <t>DESCRIZIONE LOTTO</t>
  </si>
  <si>
    <t>IMPORTO A BASE D'ASTA</t>
  </si>
  <si>
    <r>
      <t>LOTTO 31</t>
    </r>
    <r>
      <rPr>
        <b/>
        <sz val="8"/>
        <color indexed="8"/>
        <rFont val="Calibri"/>
        <family val="2"/>
      </rPr>
      <t/>
    </r>
  </si>
  <si>
    <t>DESCRIZIONE</t>
  </si>
  <si>
    <t xml:space="preserve">Quantità biennale </t>
  </si>
  <si>
    <t>DESCRIZIONE PRODOTTO OFFERTO</t>
  </si>
  <si>
    <t>NOME COMMERCIALE</t>
  </si>
  <si>
    <t>PREZZO UNITARIO A BASE D'ASTA
(IVA ESCLUSA)</t>
  </si>
  <si>
    <t>% DI RIBASSO SULLA BASE D'ASTA UNITARIA (%)</t>
  </si>
  <si>
    <t>PREZZO UNITARIO RIBASSATO</t>
  </si>
  <si>
    <t>TOTALE COMPLESSIVO DEL LOTTO RIBASSATO iva esclusa (in cifre)</t>
  </si>
  <si>
    <t>RDM</t>
  </si>
  <si>
    <t>CND</t>
  </si>
  <si>
    <t>TOTALE COMPLESSIVO DEL LOTTO IN LETTERE</t>
  </si>
  <si>
    <t>Si DICHIARA, altresì, che:</t>
  </si>
  <si>
    <t xml:space="preserve"> rispetto all'importo della base d'appalto ribassato, la quota percentuale di incidenza delle spese relative al costo delle misure di adempimento delle disposizioni </t>
  </si>
  <si>
    <t>in  materia  di  salute  e  sicurezza  nei  luoghi di lavoro è pari al</t>
  </si>
  <si>
    <t>%</t>
  </si>
  <si>
    <t>Luogo e data</t>
  </si>
  <si>
    <t>Timbro e firma del titolare/legale rappresentante/procuratore</t>
  </si>
  <si>
    <r>
      <t>LOTTO 18</t>
    </r>
    <r>
      <rPr>
        <b/>
        <sz val="8"/>
        <color indexed="8"/>
        <rFont val="Calibri"/>
        <family val="2"/>
      </rPr>
      <t/>
    </r>
  </si>
  <si>
    <t>LOTTO 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</si>
</sst>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 _€_-;\-* #,##0.00\ _€_-;_-* &quot;-&quot;??\ _€_-;_-@_-"/>
    <numFmt numFmtId="164" formatCode="_-&quot;€&quot;\ * #,##0.00_-;\-&quot;€&quot;\ * #,##0.00_-;_-&quot;€&quot;\ * &quot;-&quot;??_-;_-@_-"/>
    <numFmt numFmtId="165" formatCode="_-* #,##0\ _€_-;\-* #,##0\ _€_-;_-* &quot;-&quot;??\ _€_-;_-@_-"/>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b/>
      <sz val="16"/>
      <color theme="1"/>
      <name val="Calibri"/>
      <family val="2"/>
      <scheme val="minor"/>
    </font>
    <font>
      <b/>
      <sz val="8"/>
      <color indexed="8"/>
      <name val="Calibri"/>
      <family val="2"/>
    </font>
    <font>
      <b/>
      <sz val="12"/>
      <color theme="1"/>
      <name val="Calibri"/>
      <family val="2"/>
      <scheme val="minor"/>
    </font>
    <font>
      <b/>
      <sz val="14"/>
      <color theme="1"/>
      <name val="Calibri"/>
      <family val="2"/>
      <scheme val="minor"/>
    </font>
    <font>
      <b/>
      <sz val="10"/>
      <color theme="1"/>
      <name val="Calibri"/>
      <family val="2"/>
      <scheme val="minor"/>
    </font>
    <font>
      <b/>
      <sz val="8"/>
      <color theme="1"/>
      <name val="Calibri"/>
      <family val="2"/>
      <scheme val="minor"/>
    </font>
    <font>
      <sz val="10"/>
      <color rgb="FF000000"/>
      <name val="Arial"/>
      <family val="2"/>
    </font>
    <font>
      <b/>
      <sz val="11"/>
      <color rgb="FF000000"/>
      <name val="Calibri"/>
      <family val="2"/>
    </font>
    <font>
      <sz val="12"/>
      <color rgb="FF000000"/>
      <name val="Calibri"/>
      <family val="2"/>
    </font>
    <font>
      <b/>
      <sz val="12"/>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0" tint="-4.9989318521683403E-2"/>
        <bgColor indexed="64"/>
      </patternFill>
    </fill>
  </fills>
  <borders count="33">
    <border>
      <left/>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top/>
      <bottom style="double">
        <color rgb="FF000000"/>
      </bottom>
      <diagonal/>
    </border>
  </borders>
  <cellStyleXfs count="3">
    <xf numFmtId="0" fontId="0" fillId="0" borderId="0"/>
    <xf numFmtId="43" fontId="1" fillId="0" borderId="0" applyFont="0" applyFill="0" applyBorder="0" applyAlignment="0" applyProtection="0"/>
    <xf numFmtId="0" fontId="10" fillId="0" borderId="0" applyNumberFormat="0" applyBorder="0" applyProtection="0"/>
  </cellStyleXfs>
  <cellXfs count="65">
    <xf numFmtId="0" fontId="0" fillId="0" borderId="0" xfId="0"/>
    <xf numFmtId="0" fontId="2" fillId="2" borderId="1" xfId="0" applyFont="1" applyFill="1" applyBorder="1" applyAlignment="1">
      <alignment horizontal="right"/>
    </xf>
    <xf numFmtId="0" fontId="0" fillId="0" borderId="2" xfId="0" applyBorder="1" applyAlignment="1" applyProtection="1">
      <alignment horizontal="center"/>
      <protection locked="0"/>
    </xf>
    <xf numFmtId="0" fontId="0" fillId="0" borderId="2" xfId="0" applyBorder="1" applyAlignment="1">
      <alignment horizontal="center" vertical="top"/>
    </xf>
    <xf numFmtId="0" fontId="0" fillId="0" borderId="3" xfId="0" applyBorder="1" applyAlignment="1">
      <alignment horizontal="center" vertical="top"/>
    </xf>
    <xf numFmtId="0" fontId="2" fillId="2" borderId="4" xfId="0" applyFont="1" applyFill="1" applyBorder="1" applyAlignment="1">
      <alignment horizontal="right"/>
    </xf>
    <xf numFmtId="0" fontId="0" fillId="0" borderId="5" xfId="0" applyBorder="1" applyAlignment="1" applyProtection="1">
      <alignment horizontal="center"/>
      <protection locked="0"/>
    </xf>
    <xf numFmtId="0" fontId="0" fillId="0" borderId="5" xfId="0" applyBorder="1" applyAlignment="1">
      <alignment horizontal="center" vertical="top"/>
    </xf>
    <xf numFmtId="0" fontId="0" fillId="0" borderId="6" xfId="0" applyBorder="1" applyAlignment="1">
      <alignment horizontal="center" vertical="top"/>
    </xf>
    <xf numFmtId="0" fontId="2" fillId="3" borderId="7"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3" fillId="2" borderId="10" xfId="0" applyFont="1" applyFill="1" applyBorder="1" applyAlignment="1">
      <alignment horizontal="center" vertical="center"/>
    </xf>
    <xf numFmtId="0" fontId="3" fillId="2" borderId="8" xfId="0" applyFont="1" applyFill="1" applyBorder="1" applyAlignment="1">
      <alignment horizontal="center" vertical="center"/>
    </xf>
    <xf numFmtId="0" fontId="4" fillId="3" borderId="11"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164" fontId="7" fillId="3" borderId="15" xfId="0" applyNumberFormat="1" applyFont="1" applyFill="1" applyBorder="1" applyAlignment="1">
      <alignment horizontal="center" vertical="center"/>
    </xf>
    <xf numFmtId="164" fontId="7" fillId="3" borderId="13" xfId="0" applyNumberFormat="1" applyFont="1" applyFill="1" applyBorder="1" applyAlignment="1">
      <alignment horizontal="center" vertical="center"/>
    </xf>
    <xf numFmtId="0" fontId="8" fillId="4" borderId="16"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0" fillId="4" borderId="19" xfId="0" applyFill="1" applyBorder="1" applyAlignment="1">
      <alignment horizontal="center" vertical="center" wrapText="1"/>
    </xf>
    <xf numFmtId="0" fontId="2" fillId="0" borderId="20" xfId="0" applyFont="1" applyBorder="1" applyAlignment="1">
      <alignment horizontal="center" vertical="center" wrapText="1"/>
    </xf>
    <xf numFmtId="165" fontId="2" fillId="0" borderId="2" xfId="1" applyNumberFormat="1" applyFont="1" applyBorder="1" applyAlignment="1">
      <alignment horizontal="center" vertical="center" wrapText="1"/>
    </xf>
    <xf numFmtId="0" fontId="0" fillId="0" borderId="17" xfId="0" applyBorder="1" applyAlignment="1" applyProtection="1">
      <alignment horizontal="center" vertical="center" wrapText="1"/>
      <protection locked="0"/>
    </xf>
    <xf numFmtId="43" fontId="0" fillId="0" borderId="17" xfId="1" applyFont="1" applyBorder="1" applyAlignment="1">
      <alignment horizontal="center" vertical="center" wrapText="1"/>
    </xf>
    <xf numFmtId="43" fontId="0" fillId="0" borderId="17" xfId="1" applyFont="1" applyBorder="1" applyAlignment="1" applyProtection="1">
      <alignment horizontal="center" vertical="center" wrapText="1"/>
      <protection locked="0"/>
    </xf>
    <xf numFmtId="164" fontId="0" fillId="0" borderId="17" xfId="0" applyNumberFormat="1" applyBorder="1" applyAlignment="1">
      <alignment horizontal="center" vertical="center" wrapText="1"/>
    </xf>
    <xf numFmtId="44" fontId="0" fillId="5" borderId="17" xfId="0" applyNumberFormat="1" applyFill="1" applyBorder="1" applyAlignment="1">
      <alignment horizontal="center" vertical="center" wrapText="1"/>
    </xf>
    <xf numFmtId="0" fontId="0" fillId="0" borderId="21" xfId="0" applyBorder="1" applyAlignment="1" applyProtection="1">
      <alignment horizontal="center" vertical="center" wrapText="1"/>
      <protection locked="0"/>
    </xf>
    <xf numFmtId="0" fontId="2" fillId="0" borderId="22" xfId="0" applyFont="1" applyBorder="1" applyAlignment="1">
      <alignment horizontal="center" vertical="center" wrapText="1"/>
    </xf>
    <xf numFmtId="165" fontId="2" fillId="0" borderId="5" xfId="1" applyNumberFormat="1" applyFont="1" applyBorder="1" applyAlignment="1">
      <alignment horizontal="center" vertical="center" wrapText="1"/>
    </xf>
    <xf numFmtId="0" fontId="0" fillId="0" borderId="23" xfId="0" applyBorder="1" applyAlignment="1" applyProtection="1">
      <alignment horizontal="center" vertical="center" wrapText="1"/>
      <protection locked="0"/>
    </xf>
    <xf numFmtId="43" fontId="0" fillId="0" borderId="23" xfId="1" applyFont="1" applyBorder="1" applyAlignment="1">
      <alignment horizontal="center" vertical="center" wrapText="1"/>
    </xf>
    <xf numFmtId="43" fontId="0" fillId="0" borderId="23" xfId="1" applyFont="1" applyBorder="1" applyAlignment="1" applyProtection="1">
      <alignment horizontal="center" vertical="center" wrapText="1"/>
      <protection locked="0"/>
    </xf>
    <xf numFmtId="164" fontId="0" fillId="0" borderId="23" xfId="0" applyNumberFormat="1" applyBorder="1" applyAlignment="1">
      <alignment horizontal="center" vertical="center" wrapText="1"/>
    </xf>
    <xf numFmtId="0" fontId="0" fillId="5" borderId="23" xfId="0" applyFill="1" applyBorder="1" applyAlignment="1">
      <alignment horizontal="center" vertical="center" wrapText="1"/>
    </xf>
    <xf numFmtId="0" fontId="0" fillId="0" borderId="24" xfId="0" applyBorder="1" applyAlignment="1" applyProtection="1">
      <alignment horizontal="center" vertical="center" wrapText="1"/>
      <protection locked="0"/>
    </xf>
    <xf numFmtId="0" fontId="0" fillId="0" borderId="25" xfId="0" applyBorder="1" applyAlignment="1" applyProtection="1">
      <alignment horizontal="center" vertical="center" wrapText="1"/>
      <protection locked="0"/>
    </xf>
    <xf numFmtId="43" fontId="0" fillId="0" borderId="25" xfId="1" applyFont="1" applyBorder="1" applyAlignment="1">
      <alignment horizontal="center" vertical="center" wrapText="1"/>
    </xf>
    <xf numFmtId="43" fontId="0" fillId="0" borderId="25" xfId="1" applyFont="1" applyBorder="1" applyAlignment="1" applyProtection="1">
      <alignment horizontal="center" vertical="center" wrapText="1"/>
      <protection locked="0"/>
    </xf>
    <xf numFmtId="164" fontId="0" fillId="0" borderId="25" xfId="0" applyNumberFormat="1" applyBorder="1" applyAlignment="1">
      <alignment horizontal="center" vertical="center" wrapText="1"/>
    </xf>
    <xf numFmtId="0" fontId="0" fillId="0" borderId="26" xfId="0" applyBorder="1" applyAlignment="1" applyProtection="1">
      <alignment horizontal="center" vertical="center" wrapText="1"/>
      <protection locked="0"/>
    </xf>
    <xf numFmtId="0" fontId="2" fillId="0" borderId="27" xfId="0" applyFont="1" applyBorder="1" applyAlignment="1">
      <alignment horizontal="center" wrapText="1"/>
    </xf>
    <xf numFmtId="0" fontId="2" fillId="0" borderId="28" xfId="0" applyFont="1" applyBorder="1" applyAlignment="1">
      <alignment horizontal="center" wrapText="1"/>
    </xf>
    <xf numFmtId="0" fontId="0" fillId="0" borderId="29" xfId="0" applyBorder="1" applyAlignment="1" applyProtection="1">
      <alignment horizontal="center" wrapText="1"/>
      <protection locked="0"/>
    </xf>
    <xf numFmtId="0" fontId="0" fillId="5" borderId="30" xfId="0" applyFill="1" applyBorder="1" applyAlignment="1">
      <alignment horizontal="center" wrapText="1"/>
    </xf>
    <xf numFmtId="0" fontId="11" fillId="0" borderId="0" xfId="2" applyFont="1" applyFill="1" applyAlignment="1"/>
    <xf numFmtId="0" fontId="11" fillId="0" borderId="0" xfId="2" applyFont="1" applyFill="1" applyBorder="1" applyAlignment="1" applyProtection="1">
      <protection locked="0"/>
    </xf>
    <xf numFmtId="0" fontId="1" fillId="0" borderId="0" xfId="0" applyFont="1"/>
    <xf numFmtId="0" fontId="2" fillId="0" borderId="0" xfId="0" applyFont="1"/>
    <xf numFmtId="0" fontId="0" fillId="0" borderId="31" xfId="0" applyBorder="1" applyProtection="1">
      <protection locked="0"/>
    </xf>
    <xf numFmtId="0" fontId="0" fillId="0" borderId="0" xfId="0" applyBorder="1"/>
    <xf numFmtId="0" fontId="12" fillId="0" borderId="32" xfId="2" applyFont="1" applyFill="1" applyBorder="1" applyAlignment="1" applyProtection="1">
      <protection locked="0"/>
    </xf>
    <xf numFmtId="0" fontId="13" fillId="0" borderId="0" xfId="2" applyFont="1" applyFill="1" applyAlignment="1"/>
    <xf numFmtId="0" fontId="12" fillId="0" borderId="0" xfId="2" applyFont="1" applyFill="1" applyBorder="1" applyAlignment="1" applyProtection="1">
      <protection locked="0"/>
    </xf>
    <xf numFmtId="0" fontId="0" fillId="0" borderId="0" xfId="0" applyAlignment="1" applyProtection="1">
      <alignment horizontal="center"/>
      <protection locked="0"/>
    </xf>
    <xf numFmtId="0" fontId="12" fillId="0" borderId="0" xfId="2" applyFont="1" applyFill="1" applyAlignment="1"/>
    <xf numFmtId="0" fontId="13" fillId="0" borderId="0" xfId="2" applyFont="1" applyFill="1" applyBorder="1" applyAlignment="1" applyProtection="1">
      <protection locked="0"/>
    </xf>
    <xf numFmtId="0" fontId="0" fillId="0" borderId="32" xfId="0" applyBorder="1" applyAlignment="1" applyProtection="1">
      <alignment horizontal="center"/>
      <protection locked="0"/>
    </xf>
    <xf numFmtId="0" fontId="2" fillId="0" borderId="20" xfId="0" applyFont="1" applyBorder="1" applyAlignment="1">
      <alignment vertical="center" wrapText="1"/>
    </xf>
    <xf numFmtId="0" fontId="2" fillId="0" borderId="22" xfId="0" applyFont="1" applyBorder="1" applyAlignment="1">
      <alignment vertical="center" wrapText="1"/>
    </xf>
  </cellXfs>
  <cellStyles count="3">
    <cellStyle name="Migliaia" xfId="1" builtinId="3"/>
    <cellStyle name="Normale" xfId="0" builtinId="0"/>
    <cellStyle name="Normale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odelli%20offerta%20economica%20emodinamic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NCO LOTTI "/>
      <sheetName val="LOTTO 1"/>
      <sheetName val="LOTTO 2"/>
      <sheetName val="LOTTO 3"/>
      <sheetName val="LOTTO 4"/>
      <sheetName val="LOTTO 5"/>
      <sheetName val="LOTTO 6"/>
      <sheetName val="LOTTO 7"/>
      <sheetName val="LOTTO 8"/>
      <sheetName val="LOTTO 9"/>
      <sheetName val="LOTTO 10"/>
      <sheetName val="LOTTO 11"/>
      <sheetName val="LOTTO 12"/>
      <sheetName val="LOTTO 13"/>
      <sheetName val="LOTTO 14"/>
      <sheetName val="LOTTO 15"/>
      <sheetName val="LOTTO 16"/>
      <sheetName val="LOTTO 17"/>
      <sheetName val="LOTTO 18"/>
      <sheetName val="LOTTO 19"/>
      <sheetName val="LOTTO 20"/>
      <sheetName val="LOTTO 21"/>
      <sheetName val="LOTTO 22"/>
      <sheetName val="LOTTO 23"/>
      <sheetName val="LOTTO 24"/>
      <sheetName val="LOTTO 25"/>
      <sheetName val="LOTTO 26"/>
      <sheetName val="LOTTO 27"/>
      <sheetName val="LOTTO 28"/>
      <sheetName val="LOTTO 29"/>
      <sheetName val="LOTTO 30"/>
      <sheetName val="LOTTO 31"/>
      <sheetName val="LOTTO 32"/>
      <sheetName val="LOTTO 33"/>
      <sheetName val="LOTTO 34"/>
      <sheetName val="LOTTO 35"/>
      <sheetName val="LOTTO 36"/>
      <sheetName val="LOTTO 37"/>
      <sheetName val="LOTTO 38"/>
      <sheetName val="LOTTO 39"/>
      <sheetName val="LOTTO 40"/>
      <sheetName val="LOTTO 41"/>
      <sheetName val="LOTTO 42"/>
      <sheetName val="LOTTO 43"/>
      <sheetName val="LOTTO 44"/>
      <sheetName val="LOTTO 45"/>
      <sheetName val="LOTTO 46"/>
      <sheetName val="LOTTO 47"/>
      <sheetName val="LOTTO 48"/>
      <sheetName val="LOTTO 49"/>
      <sheetName val="LOTTO 50"/>
      <sheetName val="LOTTO 51"/>
      <sheetName val="LOTTO 52"/>
      <sheetName val="LOTTO 53"/>
      <sheetName val="LOTTO 54"/>
      <sheetName val="LOTTO 55"/>
      <sheetName val="LOTTO 56"/>
      <sheetName val="LOTTO 57"/>
      <sheetName val="LOTTO 58"/>
      <sheetName val="LOTTO 59"/>
      <sheetName val="LOTTO 60"/>
      <sheetName val="LOTTO 61"/>
      <sheetName val="LOTTO 62"/>
      <sheetName val="LOTTO 63"/>
      <sheetName val="LOTTO 64"/>
      <sheetName val="LOTTO 65"/>
      <sheetName val="LOTTO 66"/>
      <sheetName val="LOTTO 67"/>
      <sheetName val="LOTTO 68"/>
      <sheetName val="LOTTO 69"/>
      <sheetName val="LOTTO 70"/>
      <sheetName val="LOTTO 71"/>
      <sheetName val="LOTTO 72"/>
      <sheetName val="LOTTO 73"/>
      <sheetName val="LOTTO 74"/>
      <sheetName val="LOTTO 75"/>
      <sheetName val="LOTTO 76"/>
      <sheetName val="LOTTO 77"/>
      <sheetName val="LOTTO 78"/>
      <sheetName val="LOTTO 79"/>
      <sheetName val="LOTTO 80"/>
      <sheetName val="LOTTO 81"/>
      <sheetName val="LOTTO 82"/>
      <sheetName val="LOTTO 83"/>
      <sheetName val="LOTTO 84"/>
      <sheetName val="LOTTO 85"/>
      <sheetName val="LOTTO 86"/>
      <sheetName val="LOTTO 87"/>
      <sheetName val="LOTTO 88"/>
      <sheetName val="LOTTO 89"/>
      <sheetName val="LOTTO 90"/>
      <sheetName val="LOTTO 91"/>
      <sheetName val="LOTTO 92"/>
      <sheetName val="LOTTO 93"/>
      <sheetName val="LOTTO 94"/>
      <sheetName val="LOTTO 95"/>
      <sheetName val="LOTTO 96"/>
      <sheetName val="LOTTO 97"/>
      <sheetName val="LOTTO 98"/>
    </sheetNames>
    <sheetDataSet>
      <sheetData sheetId="0">
        <row r="20">
          <cell r="B20">
            <v>7339555862</v>
          </cell>
          <cell r="F20" t="str">
            <v>SISTEMA DI RIENTRO CONTROLLATO PER ANGIOPLASTICA CORONARICA</v>
          </cell>
          <cell r="G20" t="str">
            <v>Catetere a palloncino a basso profilo, con forma simmetrica per preciso posizionamento subintimale lungo l'asse del vaso, compatibile con guida 0.014 dedicato al rientro controllato nel lume del vaso distale durante angioplastica coronarica per occlusione coronarica cronica. Utilizzabile con guida dedicata ma anche con altre guide da angioplastica</v>
          </cell>
          <cell r="I20">
            <v>30</v>
          </cell>
          <cell r="M20">
            <v>45000</v>
          </cell>
        </row>
        <row r="33">
          <cell r="B33" t="str">
            <v>7340139A50</v>
          </cell>
          <cell r="F33" t="str">
            <v>CARDIODIAGNOSTICA INVASIVA 4: Cateteri dilatatori con microlame  per angioplastica coronarica</v>
          </cell>
          <cell r="G33" t="str">
            <v>Cateteri dilatatori provvisti di lame longitudinali per il trattamento delle lesioni coronariche particolari e restenosi intrastent,con diametri standard e quarti di misura del palloncino, vasta gamma di lunghezze. Deve accettare guide di 0.014"</v>
          </cell>
          <cell r="I33">
            <v>50</v>
          </cell>
          <cell r="M33">
            <v>80000</v>
          </cell>
        </row>
        <row r="48">
          <cell r="B48" t="str">
            <v>734017258D</v>
          </cell>
          <cell r="F48" t="str">
            <v>SISTEMA DI RIENTRO CONTROLLATO PER ANGIOPLASTICA CORONARICA</v>
          </cell>
          <cell r="G48" t="str">
            <v>Catetere a basso profilo con punta atraumatica per il superamento di occlusioni coronariche croniche all'interno del lume vero o tramite passaggio controllato subintimale. Compatibile con guide 0.014"</v>
          </cell>
          <cell r="I48">
            <v>40</v>
          </cell>
          <cell r="M48">
            <v>60000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abSelected="1" workbookViewId="0">
      <selection activeCell="F10" sqref="F10:F13"/>
    </sheetView>
  </sheetViews>
  <sheetFormatPr defaultRowHeight="15" x14ac:dyDescent="0.25"/>
  <cols>
    <col min="1" max="1" width="29.42578125" customWidth="1"/>
    <col min="2" max="2" width="10" customWidth="1"/>
    <col min="3" max="4" width="17.5703125" customWidth="1"/>
    <col min="5" max="5" width="15" customWidth="1"/>
    <col min="6" max="6" width="10.5703125" bestFit="1" customWidth="1"/>
    <col min="7" max="7" width="12.140625" customWidth="1"/>
    <col min="8" max="9" width="13.42578125" customWidth="1"/>
    <col min="10" max="10" width="13.28515625" customWidth="1"/>
  </cols>
  <sheetData>
    <row r="1" spans="1:10" ht="15.75" thickBot="1" x14ac:dyDescent="0.3"/>
    <row r="2" spans="1:10" x14ac:dyDescent="0.25">
      <c r="A2" s="1" t="s">
        <v>0</v>
      </c>
      <c r="B2" s="2"/>
      <c r="C2" s="2"/>
      <c r="D2" s="2"/>
      <c r="E2" s="2"/>
      <c r="F2" s="2"/>
      <c r="G2" s="2"/>
      <c r="H2" s="3" t="s">
        <v>1</v>
      </c>
      <c r="I2" s="3"/>
      <c r="J2" s="4"/>
    </row>
    <row r="3" spans="1:10" x14ac:dyDescent="0.25">
      <c r="A3" s="5" t="s">
        <v>2</v>
      </c>
      <c r="B3" s="6"/>
      <c r="C3" s="6"/>
      <c r="D3" s="6"/>
      <c r="E3" s="6"/>
      <c r="F3" s="6"/>
      <c r="G3" s="6"/>
      <c r="H3" s="7"/>
      <c r="I3" s="7"/>
      <c r="J3" s="8"/>
    </row>
    <row r="4" spans="1:10" x14ac:dyDescent="0.25">
      <c r="A4" s="5" t="s">
        <v>3</v>
      </c>
      <c r="B4" s="6"/>
      <c r="C4" s="6"/>
      <c r="D4" s="6"/>
      <c r="E4" s="6"/>
      <c r="F4" s="6"/>
      <c r="G4" s="6"/>
      <c r="H4" s="7"/>
      <c r="I4" s="7"/>
      <c r="J4" s="8"/>
    </row>
    <row r="5" spans="1:10" x14ac:dyDescent="0.25">
      <c r="A5" s="5" t="s">
        <v>4</v>
      </c>
      <c r="B5" s="6"/>
      <c r="C5" s="6"/>
      <c r="D5" s="6"/>
      <c r="E5" s="6"/>
      <c r="F5" s="6"/>
      <c r="G5" s="6"/>
      <c r="H5" s="7"/>
      <c r="I5" s="7"/>
      <c r="J5" s="8"/>
    </row>
    <row r="6" spans="1:10" ht="15.75" thickBot="1" x14ac:dyDescent="0.3">
      <c r="A6" s="5" t="s">
        <v>5</v>
      </c>
      <c r="B6" s="6"/>
      <c r="C6" s="6"/>
      <c r="D6" s="6"/>
      <c r="E6" s="6"/>
      <c r="F6" s="6"/>
      <c r="G6" s="6"/>
      <c r="H6" s="7"/>
      <c r="I6" s="7"/>
      <c r="J6" s="8"/>
    </row>
    <row r="7" spans="1:10" ht="15" customHeight="1" thickBot="1" x14ac:dyDescent="0.3">
      <c r="A7" s="9">
        <f>'[1]ELENCO LOTTI '!B20</f>
        <v>7339555862</v>
      </c>
      <c r="B7" s="10" t="s">
        <v>6</v>
      </c>
      <c r="C7" s="11"/>
      <c r="D7" s="11"/>
      <c r="E7" s="12"/>
      <c r="F7" s="13" t="s">
        <v>7</v>
      </c>
      <c r="G7" s="14"/>
      <c r="H7" s="7"/>
      <c r="I7" s="7"/>
      <c r="J7" s="8"/>
    </row>
    <row r="8" spans="1:10" ht="57" customHeight="1" thickBot="1" x14ac:dyDescent="0.3">
      <c r="A8" s="15" t="s">
        <v>26</v>
      </c>
      <c r="B8" s="16" t="str">
        <f>'[1]ELENCO LOTTI '!F20</f>
        <v>SISTEMA DI RIENTRO CONTROLLATO PER ANGIOPLASTICA CORONARICA</v>
      </c>
      <c r="C8" s="17"/>
      <c r="D8" s="17"/>
      <c r="E8" s="18"/>
      <c r="F8" s="19">
        <f>'[1]ELENCO LOTTI '!M20</f>
        <v>45000</v>
      </c>
      <c r="G8" s="20"/>
      <c r="H8" s="7"/>
      <c r="I8" s="7"/>
      <c r="J8" s="8"/>
    </row>
    <row r="9" spans="1:10" ht="74.25" customHeight="1" thickBot="1" x14ac:dyDescent="0.3">
      <c r="A9" s="21" t="s">
        <v>9</v>
      </c>
      <c r="B9" s="22" t="s">
        <v>10</v>
      </c>
      <c r="C9" s="22" t="s">
        <v>11</v>
      </c>
      <c r="D9" s="22" t="s">
        <v>12</v>
      </c>
      <c r="E9" s="22" t="s">
        <v>13</v>
      </c>
      <c r="F9" s="22" t="s">
        <v>14</v>
      </c>
      <c r="G9" s="22" t="s">
        <v>15</v>
      </c>
      <c r="H9" s="23" t="s">
        <v>16</v>
      </c>
      <c r="I9" s="24" t="s">
        <v>17</v>
      </c>
      <c r="J9" s="24" t="s">
        <v>18</v>
      </c>
    </row>
    <row r="10" spans="1:10" ht="56.25" customHeight="1" x14ac:dyDescent="0.25">
      <c r="A10" s="25" t="str">
        <f>'[1]ELENCO LOTTI '!G20</f>
        <v>Catetere a palloncino a basso profilo, con forma simmetrica per preciso posizionamento subintimale lungo l'asse del vaso, compatibile con guida 0.014 dedicato al rientro controllato nel lume del vaso distale durante angioplastica coronarica per occlusione coronarica cronica. Utilizzabile con guida dedicata ma anche con altre guide da angioplastica</v>
      </c>
      <c r="B10" s="26">
        <f>'[1]ELENCO LOTTI '!I20</f>
        <v>30</v>
      </c>
      <c r="C10" s="27"/>
      <c r="D10" s="27"/>
      <c r="E10" s="28">
        <f>F8/B10</f>
        <v>1500</v>
      </c>
      <c r="F10" s="29"/>
      <c r="G10" s="30">
        <f>E10-(E10*F10%)</f>
        <v>1500</v>
      </c>
      <c r="H10" s="31">
        <f>G10*B10</f>
        <v>45000</v>
      </c>
      <c r="I10" s="32"/>
      <c r="J10" s="32"/>
    </row>
    <row r="11" spans="1:10" ht="56.25" customHeight="1" x14ac:dyDescent="0.25">
      <c r="A11" s="33"/>
      <c r="B11" s="34"/>
      <c r="C11" s="35"/>
      <c r="D11" s="35"/>
      <c r="E11" s="36"/>
      <c r="F11" s="37"/>
      <c r="G11" s="38"/>
      <c r="H11" s="39"/>
      <c r="I11" s="40"/>
      <c r="J11" s="40"/>
    </row>
    <row r="12" spans="1:10" ht="56.25" customHeight="1" x14ac:dyDescent="0.25">
      <c r="A12" s="33"/>
      <c r="B12" s="34"/>
      <c r="C12" s="35"/>
      <c r="D12" s="35"/>
      <c r="E12" s="36"/>
      <c r="F12" s="37"/>
      <c r="G12" s="38"/>
      <c r="H12" s="39"/>
      <c r="I12" s="40"/>
      <c r="J12" s="40"/>
    </row>
    <row r="13" spans="1:10" ht="56.25" customHeight="1" x14ac:dyDescent="0.25">
      <c r="A13" s="33"/>
      <c r="B13" s="34"/>
      <c r="C13" s="41"/>
      <c r="D13" s="41"/>
      <c r="E13" s="42"/>
      <c r="F13" s="43"/>
      <c r="G13" s="44"/>
      <c r="H13" s="39"/>
      <c r="I13" s="45"/>
      <c r="J13" s="45"/>
    </row>
    <row r="14" spans="1:10" ht="30.75" customHeight="1" thickBot="1" x14ac:dyDescent="0.3">
      <c r="A14" s="46" t="s">
        <v>19</v>
      </c>
      <c r="B14" s="47"/>
      <c r="C14" s="48"/>
      <c r="D14" s="48"/>
      <c r="E14" s="48"/>
      <c r="F14" s="48"/>
      <c r="G14" s="48"/>
      <c r="H14" s="49"/>
      <c r="I14" s="49"/>
      <c r="J14" s="49"/>
    </row>
    <row r="16" spans="1:10" x14ac:dyDescent="0.25">
      <c r="A16" s="50" t="s">
        <v>20</v>
      </c>
      <c r="B16" s="50"/>
      <c r="C16" s="50"/>
      <c r="D16" s="50"/>
      <c r="E16" s="51"/>
      <c r="F16" s="52"/>
      <c r="G16" s="52"/>
      <c r="H16" s="52"/>
      <c r="I16" s="52"/>
      <c r="J16" s="52"/>
    </row>
    <row r="17" spans="1:10" x14ac:dyDescent="0.25">
      <c r="A17" s="50" t="s">
        <v>21</v>
      </c>
      <c r="B17" s="50"/>
      <c r="C17" s="50"/>
      <c r="D17" s="50"/>
      <c r="E17" s="50"/>
      <c r="F17" s="50"/>
      <c r="G17" s="50"/>
      <c r="H17" s="52"/>
      <c r="I17" s="52"/>
      <c r="J17" s="52"/>
    </row>
    <row r="18" spans="1:10" x14ac:dyDescent="0.25">
      <c r="A18" s="53" t="s">
        <v>22</v>
      </c>
      <c r="D18" s="54"/>
      <c r="E18" t="s">
        <v>23</v>
      </c>
    </row>
    <row r="19" spans="1:10" x14ac:dyDescent="0.25">
      <c r="A19" s="53"/>
      <c r="D19" s="55"/>
    </row>
    <row r="20" spans="1:10" ht="16.5" thickBot="1" x14ac:dyDescent="0.3">
      <c r="C20" s="50" t="s">
        <v>24</v>
      </c>
      <c r="D20" s="56"/>
    </row>
    <row r="21" spans="1:10" ht="16.5" thickTop="1" x14ac:dyDescent="0.25">
      <c r="C21" s="57"/>
      <c r="D21" s="58"/>
      <c r="E21" s="59"/>
      <c r="F21" s="59"/>
      <c r="G21" s="59"/>
      <c r="H21" s="59"/>
    </row>
    <row r="22" spans="1:10" x14ac:dyDescent="0.25">
      <c r="E22" s="59"/>
      <c r="F22" s="59"/>
      <c r="G22" s="59"/>
      <c r="H22" s="59"/>
    </row>
    <row r="23" spans="1:10" ht="16.5" thickBot="1" x14ac:dyDescent="0.3">
      <c r="A23" s="50" t="s">
        <v>25</v>
      </c>
      <c r="B23" s="60"/>
      <c r="C23" s="60"/>
      <c r="D23" s="61"/>
      <c r="E23" s="62"/>
      <c r="F23" s="62"/>
      <c r="G23" s="62"/>
      <c r="H23" s="62"/>
    </row>
    <row r="24" spans="1:10" ht="15.75" thickTop="1" x14ac:dyDescent="0.25"/>
  </sheetData>
  <sheetProtection algorithmName="SHA-512" hashValue="cWSKF3UMQP+H8nZRPJfyZU6Z4pusZAxcTVqYSxwgJBTbmoa0Fov6bZtQVwIz0Gpd9Sxp3bEQ29N65mM2ZBdA9g==" saltValue="NSvaPkfJnv39sQ2u5Hio7g==" spinCount="100000" sheet="1" objects="1" scenarios="1"/>
  <mergeCells count="23">
    <mergeCell ref="E21:H23"/>
    <mergeCell ref="G10:G13"/>
    <mergeCell ref="H10:H13"/>
    <mergeCell ref="I10:I13"/>
    <mergeCell ref="J10:J13"/>
    <mergeCell ref="A14:B14"/>
    <mergeCell ref="C14:G14"/>
    <mergeCell ref="A10:A13"/>
    <mergeCell ref="B10:B13"/>
    <mergeCell ref="C10:C13"/>
    <mergeCell ref="D10:D13"/>
    <mergeCell ref="E10:E13"/>
    <mergeCell ref="F10:F13"/>
    <mergeCell ref="B2:G2"/>
    <mergeCell ref="H2:J8"/>
    <mergeCell ref="B3:G3"/>
    <mergeCell ref="B4:G4"/>
    <mergeCell ref="B5:G5"/>
    <mergeCell ref="B6:G6"/>
    <mergeCell ref="B7:E7"/>
    <mergeCell ref="F7:G7"/>
    <mergeCell ref="B8:E8"/>
    <mergeCell ref="F8:G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election activeCell="P9" sqref="P9"/>
    </sheetView>
  </sheetViews>
  <sheetFormatPr defaultRowHeight="15" x14ac:dyDescent="0.25"/>
  <cols>
    <col min="1" max="1" width="29.42578125" customWidth="1"/>
    <col min="2" max="2" width="9.5703125" customWidth="1"/>
    <col min="3" max="4" width="17.5703125" customWidth="1"/>
    <col min="5" max="5" width="15" customWidth="1"/>
    <col min="6" max="6" width="10.5703125" bestFit="1" customWidth="1"/>
    <col min="7" max="7" width="12.140625" customWidth="1"/>
    <col min="8" max="9" width="13.42578125" customWidth="1"/>
    <col min="10" max="10" width="13.28515625" customWidth="1"/>
  </cols>
  <sheetData>
    <row r="1" spans="1:10" ht="15.75" thickBot="1" x14ac:dyDescent="0.3"/>
    <row r="2" spans="1:10" x14ac:dyDescent="0.25">
      <c r="A2" s="1" t="s">
        <v>0</v>
      </c>
      <c r="B2" s="2"/>
      <c r="C2" s="2"/>
      <c r="D2" s="2"/>
      <c r="E2" s="2"/>
      <c r="F2" s="2"/>
      <c r="G2" s="2"/>
      <c r="H2" s="3" t="s">
        <v>1</v>
      </c>
      <c r="I2" s="3"/>
      <c r="J2" s="4"/>
    </row>
    <row r="3" spans="1:10" x14ac:dyDescent="0.25">
      <c r="A3" s="5" t="s">
        <v>2</v>
      </c>
      <c r="B3" s="6"/>
      <c r="C3" s="6"/>
      <c r="D3" s="6"/>
      <c r="E3" s="6"/>
      <c r="F3" s="6"/>
      <c r="G3" s="6"/>
      <c r="H3" s="7"/>
      <c r="I3" s="7"/>
      <c r="J3" s="8"/>
    </row>
    <row r="4" spans="1:10" x14ac:dyDescent="0.25">
      <c r="A4" s="5" t="s">
        <v>3</v>
      </c>
      <c r="B4" s="6"/>
      <c r="C4" s="6"/>
      <c r="D4" s="6"/>
      <c r="E4" s="6"/>
      <c r="F4" s="6"/>
      <c r="G4" s="6"/>
      <c r="H4" s="7"/>
      <c r="I4" s="7"/>
      <c r="J4" s="8"/>
    </row>
    <row r="5" spans="1:10" x14ac:dyDescent="0.25">
      <c r="A5" s="5" t="s">
        <v>4</v>
      </c>
      <c r="B5" s="6"/>
      <c r="C5" s="6"/>
      <c r="D5" s="6"/>
      <c r="E5" s="6"/>
      <c r="F5" s="6"/>
      <c r="G5" s="6"/>
      <c r="H5" s="7"/>
      <c r="I5" s="7"/>
      <c r="J5" s="8"/>
    </row>
    <row r="6" spans="1:10" ht="15.75" thickBot="1" x14ac:dyDescent="0.3">
      <c r="A6" s="5" t="s">
        <v>5</v>
      </c>
      <c r="B6" s="6"/>
      <c r="C6" s="6"/>
      <c r="D6" s="6"/>
      <c r="E6" s="6"/>
      <c r="F6" s="6"/>
      <c r="G6" s="6"/>
      <c r="H6" s="7"/>
      <c r="I6" s="7"/>
      <c r="J6" s="8"/>
    </row>
    <row r="7" spans="1:10" ht="15" customHeight="1" thickBot="1" x14ac:dyDescent="0.3">
      <c r="A7" s="9" t="str">
        <f>'[1]ELENCO LOTTI '!B33</f>
        <v>7340139A50</v>
      </c>
      <c r="B7" s="10" t="s">
        <v>6</v>
      </c>
      <c r="C7" s="11"/>
      <c r="D7" s="11"/>
      <c r="E7" s="12"/>
      <c r="F7" s="13" t="s">
        <v>7</v>
      </c>
      <c r="G7" s="14"/>
      <c r="H7" s="7"/>
      <c r="I7" s="7"/>
      <c r="J7" s="8"/>
    </row>
    <row r="8" spans="1:10" ht="57" customHeight="1" thickBot="1" x14ac:dyDescent="0.3">
      <c r="A8" s="15" t="s">
        <v>8</v>
      </c>
      <c r="B8" s="16" t="str">
        <f>'[1]ELENCO LOTTI '!F33</f>
        <v>CARDIODIAGNOSTICA INVASIVA 4: Cateteri dilatatori con microlame  per angioplastica coronarica</v>
      </c>
      <c r="C8" s="17"/>
      <c r="D8" s="17"/>
      <c r="E8" s="18"/>
      <c r="F8" s="19">
        <f>'[1]ELENCO LOTTI '!M33</f>
        <v>80000</v>
      </c>
      <c r="G8" s="20"/>
      <c r="H8" s="7"/>
      <c r="I8" s="7"/>
      <c r="J8" s="8"/>
    </row>
    <row r="9" spans="1:10" ht="74.25" customHeight="1" thickBot="1" x14ac:dyDescent="0.3">
      <c r="A9" s="21" t="s">
        <v>9</v>
      </c>
      <c r="B9" s="22" t="s">
        <v>10</v>
      </c>
      <c r="C9" s="22" t="s">
        <v>11</v>
      </c>
      <c r="D9" s="22" t="s">
        <v>12</v>
      </c>
      <c r="E9" s="22" t="s">
        <v>13</v>
      </c>
      <c r="F9" s="22" t="s">
        <v>14</v>
      </c>
      <c r="G9" s="22" t="s">
        <v>15</v>
      </c>
      <c r="H9" s="23" t="s">
        <v>16</v>
      </c>
      <c r="I9" s="24" t="s">
        <v>17</v>
      </c>
      <c r="J9" s="24" t="s">
        <v>18</v>
      </c>
    </row>
    <row r="10" spans="1:10" ht="34.5" customHeight="1" x14ac:dyDescent="0.25">
      <c r="A10" s="25" t="str">
        <f>'[1]ELENCO LOTTI '!G33</f>
        <v>Cateteri dilatatori provvisti di lame longitudinali per il trattamento delle lesioni coronariche particolari e restenosi intrastent,con diametri standard e quarti di misura del palloncino, vasta gamma di lunghezze. Deve accettare guide di 0.014"</v>
      </c>
      <c r="B10" s="26">
        <f>'[1]ELENCO LOTTI '!I33</f>
        <v>50</v>
      </c>
      <c r="C10" s="27"/>
      <c r="D10" s="27"/>
      <c r="E10" s="28">
        <f>F8/B10</f>
        <v>1600</v>
      </c>
      <c r="F10" s="29"/>
      <c r="G10" s="30">
        <f>E10-(E10*F10%)</f>
        <v>1600</v>
      </c>
      <c r="H10" s="31">
        <f>G10*B10</f>
        <v>80000</v>
      </c>
      <c r="I10" s="32"/>
      <c r="J10" s="32"/>
    </row>
    <row r="11" spans="1:10" ht="34.5" customHeight="1" x14ac:dyDescent="0.25">
      <c r="A11" s="33"/>
      <c r="B11" s="34"/>
      <c r="C11" s="35"/>
      <c r="D11" s="35"/>
      <c r="E11" s="36"/>
      <c r="F11" s="37"/>
      <c r="G11" s="38"/>
      <c r="H11" s="39"/>
      <c r="I11" s="40"/>
      <c r="J11" s="40"/>
    </row>
    <row r="12" spans="1:10" ht="34.5" customHeight="1" x14ac:dyDescent="0.25">
      <c r="A12" s="33"/>
      <c r="B12" s="34"/>
      <c r="C12" s="35"/>
      <c r="D12" s="35"/>
      <c r="E12" s="36"/>
      <c r="F12" s="37"/>
      <c r="G12" s="38"/>
      <c r="H12" s="39"/>
      <c r="I12" s="40"/>
      <c r="J12" s="40"/>
    </row>
    <row r="13" spans="1:10" ht="34.5" customHeight="1" x14ac:dyDescent="0.25">
      <c r="A13" s="33"/>
      <c r="B13" s="34"/>
      <c r="C13" s="41"/>
      <c r="D13" s="41"/>
      <c r="E13" s="42"/>
      <c r="F13" s="43"/>
      <c r="G13" s="44"/>
      <c r="H13" s="39"/>
      <c r="I13" s="45"/>
      <c r="J13" s="45"/>
    </row>
    <row r="14" spans="1:10" ht="30.75" customHeight="1" thickBot="1" x14ac:dyDescent="0.3">
      <c r="A14" s="46" t="s">
        <v>19</v>
      </c>
      <c r="B14" s="47"/>
      <c r="C14" s="48"/>
      <c r="D14" s="48"/>
      <c r="E14" s="48"/>
      <c r="F14" s="48"/>
      <c r="G14" s="48"/>
      <c r="H14" s="49"/>
      <c r="I14" s="49"/>
      <c r="J14" s="49"/>
    </row>
    <row r="16" spans="1:10" x14ac:dyDescent="0.25">
      <c r="A16" s="50" t="s">
        <v>20</v>
      </c>
      <c r="B16" s="50"/>
      <c r="C16" s="50"/>
      <c r="D16" s="50"/>
      <c r="E16" s="51"/>
      <c r="F16" s="52"/>
      <c r="G16" s="52"/>
      <c r="H16" s="52"/>
      <c r="I16" s="52"/>
      <c r="J16" s="52"/>
    </row>
    <row r="17" spans="1:10" x14ac:dyDescent="0.25">
      <c r="A17" s="50" t="s">
        <v>21</v>
      </c>
      <c r="B17" s="50"/>
      <c r="C17" s="50"/>
      <c r="D17" s="50"/>
      <c r="E17" s="50"/>
      <c r="F17" s="50"/>
      <c r="G17" s="50"/>
      <c r="H17" s="52"/>
      <c r="I17" s="52"/>
      <c r="J17" s="52"/>
    </row>
    <row r="18" spans="1:10" x14ac:dyDescent="0.25">
      <c r="A18" s="53" t="s">
        <v>22</v>
      </c>
      <c r="D18" s="54"/>
      <c r="E18" t="s">
        <v>23</v>
      </c>
    </row>
    <row r="19" spans="1:10" x14ac:dyDescent="0.25">
      <c r="A19" s="53"/>
      <c r="D19" s="55"/>
    </row>
    <row r="20" spans="1:10" ht="16.5" thickBot="1" x14ac:dyDescent="0.3">
      <c r="C20" s="50" t="s">
        <v>24</v>
      </c>
      <c r="D20" s="56"/>
    </row>
    <row r="21" spans="1:10" ht="16.5" thickTop="1" x14ac:dyDescent="0.25">
      <c r="C21" s="57"/>
      <c r="D21" s="58"/>
      <c r="E21" s="59"/>
      <c r="F21" s="59"/>
      <c r="G21" s="59"/>
      <c r="H21" s="59"/>
    </row>
    <row r="22" spans="1:10" x14ac:dyDescent="0.25">
      <c r="E22" s="59"/>
      <c r="F22" s="59"/>
      <c r="G22" s="59"/>
      <c r="H22" s="59"/>
    </row>
    <row r="23" spans="1:10" ht="16.5" thickBot="1" x14ac:dyDescent="0.3">
      <c r="A23" s="50" t="s">
        <v>25</v>
      </c>
      <c r="B23" s="60"/>
      <c r="C23" s="60"/>
      <c r="D23" s="61"/>
      <c r="E23" s="62"/>
      <c r="F23" s="62"/>
      <c r="G23" s="62"/>
      <c r="H23" s="62"/>
    </row>
    <row r="24" spans="1:10" ht="15.75" thickTop="1" x14ac:dyDescent="0.25"/>
  </sheetData>
  <sheetProtection algorithmName="SHA-512" hashValue="HFqXXcs5Hr5wJlRkmk5LV67ZnkDHMF0TLbfUZXixfudH52M2jAZpMSUEXYn4UAGxgbcwr02DUJ3MfgR3m2NVug==" saltValue="XLTd7nX0zbcQy7/ro/3EoQ==" spinCount="100000" sheet="1" objects="1" scenarios="1"/>
  <mergeCells count="23">
    <mergeCell ref="E21:H23"/>
    <mergeCell ref="G10:G13"/>
    <mergeCell ref="H10:H13"/>
    <mergeCell ref="I10:I13"/>
    <mergeCell ref="J10:J13"/>
    <mergeCell ref="A14:B14"/>
    <mergeCell ref="C14:G14"/>
    <mergeCell ref="A10:A13"/>
    <mergeCell ref="B10:B13"/>
    <mergeCell ref="C10:C13"/>
    <mergeCell ref="D10:D13"/>
    <mergeCell ref="E10:E13"/>
    <mergeCell ref="F10:F13"/>
    <mergeCell ref="B2:G2"/>
    <mergeCell ref="H2:J8"/>
    <mergeCell ref="B3:G3"/>
    <mergeCell ref="B4:G4"/>
    <mergeCell ref="B5:G5"/>
    <mergeCell ref="B6:G6"/>
    <mergeCell ref="B7:E7"/>
    <mergeCell ref="F7:G7"/>
    <mergeCell ref="B8:E8"/>
    <mergeCell ref="F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election activeCell="D24" sqref="D24"/>
    </sheetView>
  </sheetViews>
  <sheetFormatPr defaultRowHeight="15" x14ac:dyDescent="0.25"/>
  <cols>
    <col min="1" max="1" width="37.28515625" customWidth="1"/>
    <col min="2" max="2" width="9.5703125" customWidth="1"/>
    <col min="3" max="4" width="17.5703125" customWidth="1"/>
    <col min="5" max="5" width="15" customWidth="1"/>
    <col min="6" max="6" width="10.5703125" bestFit="1" customWidth="1"/>
    <col min="7" max="7" width="12.140625" customWidth="1"/>
    <col min="8" max="9" width="13.42578125" customWidth="1"/>
    <col min="10" max="10" width="13.28515625" customWidth="1"/>
  </cols>
  <sheetData>
    <row r="1" spans="1:10" ht="15.75" thickBot="1" x14ac:dyDescent="0.3"/>
    <row r="2" spans="1:10" x14ac:dyDescent="0.25">
      <c r="A2" s="1" t="s">
        <v>0</v>
      </c>
      <c r="B2" s="2"/>
      <c r="C2" s="2"/>
      <c r="D2" s="2"/>
      <c r="E2" s="2"/>
      <c r="F2" s="2"/>
      <c r="G2" s="2"/>
      <c r="H2" s="3" t="s">
        <v>1</v>
      </c>
      <c r="I2" s="3"/>
      <c r="J2" s="4"/>
    </row>
    <row r="3" spans="1:10" x14ac:dyDescent="0.25">
      <c r="A3" s="5" t="s">
        <v>2</v>
      </c>
      <c r="B3" s="6"/>
      <c r="C3" s="6"/>
      <c r="D3" s="6"/>
      <c r="E3" s="6"/>
      <c r="F3" s="6"/>
      <c r="G3" s="6"/>
      <c r="H3" s="7"/>
      <c r="I3" s="7"/>
      <c r="J3" s="8"/>
    </row>
    <row r="4" spans="1:10" x14ac:dyDescent="0.25">
      <c r="A4" s="5" t="s">
        <v>3</v>
      </c>
      <c r="B4" s="6"/>
      <c r="C4" s="6"/>
      <c r="D4" s="6"/>
      <c r="E4" s="6"/>
      <c r="F4" s="6"/>
      <c r="G4" s="6"/>
      <c r="H4" s="7"/>
      <c r="I4" s="7"/>
      <c r="J4" s="8"/>
    </row>
    <row r="5" spans="1:10" x14ac:dyDescent="0.25">
      <c r="A5" s="5" t="s">
        <v>4</v>
      </c>
      <c r="B5" s="6"/>
      <c r="C5" s="6"/>
      <c r="D5" s="6"/>
      <c r="E5" s="6"/>
      <c r="F5" s="6"/>
      <c r="G5" s="6"/>
      <c r="H5" s="7"/>
      <c r="I5" s="7"/>
      <c r="J5" s="8"/>
    </row>
    <row r="6" spans="1:10" ht="15.75" thickBot="1" x14ac:dyDescent="0.3">
      <c r="A6" s="5" t="s">
        <v>5</v>
      </c>
      <c r="B6" s="6"/>
      <c r="C6" s="6"/>
      <c r="D6" s="6"/>
      <c r="E6" s="6"/>
      <c r="F6" s="6"/>
      <c r="G6" s="6"/>
      <c r="H6" s="7"/>
      <c r="I6" s="7"/>
      <c r="J6" s="8"/>
    </row>
    <row r="7" spans="1:10" ht="15" customHeight="1" thickBot="1" x14ac:dyDescent="0.3">
      <c r="A7" s="9" t="str">
        <f>'[1]ELENCO LOTTI '!B48</f>
        <v>734017258D</v>
      </c>
      <c r="B7" s="10" t="s">
        <v>6</v>
      </c>
      <c r="C7" s="11"/>
      <c r="D7" s="11"/>
      <c r="E7" s="12"/>
      <c r="F7" s="13" t="s">
        <v>7</v>
      </c>
      <c r="G7" s="14"/>
      <c r="H7" s="7"/>
      <c r="I7" s="7"/>
      <c r="J7" s="8"/>
    </row>
    <row r="8" spans="1:10" ht="57" customHeight="1" thickBot="1" x14ac:dyDescent="0.3">
      <c r="A8" s="15" t="s">
        <v>27</v>
      </c>
      <c r="B8" s="16" t="str">
        <f>'[1]ELENCO LOTTI '!F48</f>
        <v>SISTEMA DI RIENTRO CONTROLLATO PER ANGIOPLASTICA CORONARICA</v>
      </c>
      <c r="C8" s="17"/>
      <c r="D8" s="17"/>
      <c r="E8" s="18"/>
      <c r="F8" s="19">
        <f>'[1]ELENCO LOTTI '!M48</f>
        <v>60000</v>
      </c>
      <c r="G8" s="20"/>
      <c r="H8" s="7"/>
      <c r="I8" s="7"/>
      <c r="J8" s="8"/>
    </row>
    <row r="9" spans="1:10" ht="74.25" customHeight="1" thickBot="1" x14ac:dyDescent="0.3">
      <c r="A9" s="21" t="s">
        <v>9</v>
      </c>
      <c r="B9" s="22" t="s">
        <v>10</v>
      </c>
      <c r="C9" s="22" t="s">
        <v>11</v>
      </c>
      <c r="D9" s="22" t="s">
        <v>12</v>
      </c>
      <c r="E9" s="22" t="s">
        <v>13</v>
      </c>
      <c r="F9" s="22" t="s">
        <v>14</v>
      </c>
      <c r="G9" s="22" t="s">
        <v>15</v>
      </c>
      <c r="H9" s="23" t="s">
        <v>16</v>
      </c>
      <c r="I9" s="24" t="s">
        <v>17</v>
      </c>
      <c r="J9" s="24" t="s">
        <v>18</v>
      </c>
    </row>
    <row r="10" spans="1:10" ht="26.25" customHeight="1" x14ac:dyDescent="0.25">
      <c r="A10" s="63" t="str">
        <f>'[1]ELENCO LOTTI '!G48</f>
        <v>Catetere a basso profilo con punta atraumatica per il superamento di occlusioni coronariche croniche all'interno del lume vero o tramite passaggio controllato subintimale. Compatibile con guide 0.014"</v>
      </c>
      <c r="B10" s="26">
        <f>'[1]ELENCO LOTTI '!I48</f>
        <v>40</v>
      </c>
      <c r="C10" s="27"/>
      <c r="D10" s="27"/>
      <c r="E10" s="30">
        <f>F8/B10</f>
        <v>1500</v>
      </c>
      <c r="F10" s="29"/>
      <c r="G10" s="30">
        <f>E10-(E10*F10%)</f>
        <v>1500</v>
      </c>
      <c r="H10" s="30">
        <f>G10*B10</f>
        <v>60000</v>
      </c>
      <c r="I10" s="32"/>
      <c r="J10" s="32"/>
    </row>
    <row r="11" spans="1:10" ht="26.25" customHeight="1" x14ac:dyDescent="0.25">
      <c r="A11" s="64"/>
      <c r="B11" s="34"/>
      <c r="C11" s="35"/>
      <c r="D11" s="35"/>
      <c r="E11" s="38"/>
      <c r="F11" s="37"/>
      <c r="G11" s="38"/>
      <c r="H11" s="38"/>
      <c r="I11" s="40"/>
      <c r="J11" s="40"/>
    </row>
    <row r="12" spans="1:10" ht="26.25" customHeight="1" x14ac:dyDescent="0.25">
      <c r="A12" s="64"/>
      <c r="B12" s="34"/>
      <c r="C12" s="35"/>
      <c r="D12" s="35"/>
      <c r="E12" s="38"/>
      <c r="F12" s="37"/>
      <c r="G12" s="38"/>
      <c r="H12" s="38"/>
      <c r="I12" s="40"/>
      <c r="J12" s="40"/>
    </row>
    <row r="13" spans="1:10" ht="26.25" customHeight="1" x14ac:dyDescent="0.25">
      <c r="A13" s="64"/>
      <c r="B13" s="34"/>
      <c r="C13" s="41"/>
      <c r="D13" s="41"/>
      <c r="E13" s="44"/>
      <c r="F13" s="43"/>
      <c r="G13" s="44"/>
      <c r="H13" s="44"/>
      <c r="I13" s="45"/>
      <c r="J13" s="45"/>
    </row>
    <row r="14" spans="1:10" ht="30.75" customHeight="1" thickBot="1" x14ac:dyDescent="0.3">
      <c r="A14" s="46" t="s">
        <v>19</v>
      </c>
      <c r="B14" s="47"/>
      <c r="C14" s="48"/>
      <c r="D14" s="48"/>
      <c r="E14" s="48"/>
      <c r="F14" s="48"/>
      <c r="G14" s="48"/>
      <c r="H14" s="49"/>
      <c r="I14" s="49"/>
      <c r="J14" s="49"/>
    </row>
    <row r="16" spans="1:10" x14ac:dyDescent="0.25">
      <c r="A16" s="50" t="s">
        <v>20</v>
      </c>
      <c r="B16" s="50"/>
      <c r="C16" s="50"/>
      <c r="D16" s="50"/>
      <c r="E16" s="51"/>
      <c r="F16" s="52"/>
      <c r="G16" s="52"/>
      <c r="H16" s="52"/>
      <c r="I16" s="52"/>
      <c r="J16" s="52"/>
    </row>
    <row r="17" spans="1:10" x14ac:dyDescent="0.25">
      <c r="A17" s="50" t="s">
        <v>21</v>
      </c>
      <c r="B17" s="50"/>
      <c r="C17" s="50"/>
      <c r="D17" s="50"/>
      <c r="E17" s="50"/>
      <c r="F17" s="50"/>
      <c r="G17" s="50"/>
      <c r="H17" s="52"/>
      <c r="I17" s="52"/>
      <c r="J17" s="52"/>
    </row>
    <row r="18" spans="1:10" x14ac:dyDescent="0.25">
      <c r="A18" s="53" t="s">
        <v>22</v>
      </c>
      <c r="D18" s="54"/>
      <c r="E18" t="s">
        <v>23</v>
      </c>
    </row>
    <row r="19" spans="1:10" x14ac:dyDescent="0.25">
      <c r="A19" s="53"/>
      <c r="D19" s="55"/>
    </row>
    <row r="20" spans="1:10" ht="16.5" thickBot="1" x14ac:dyDescent="0.3">
      <c r="C20" s="50" t="s">
        <v>24</v>
      </c>
      <c r="D20" s="56"/>
    </row>
    <row r="21" spans="1:10" ht="16.5" thickTop="1" x14ac:dyDescent="0.25">
      <c r="C21" s="57"/>
      <c r="D21" s="58"/>
      <c r="E21" s="59"/>
      <c r="F21" s="59"/>
      <c r="G21" s="59"/>
      <c r="H21" s="59"/>
    </row>
    <row r="22" spans="1:10" x14ac:dyDescent="0.25">
      <c r="E22" s="59"/>
      <c r="F22" s="59"/>
      <c r="G22" s="59"/>
      <c r="H22" s="59"/>
    </row>
    <row r="23" spans="1:10" ht="16.5" thickBot="1" x14ac:dyDescent="0.3">
      <c r="A23" s="50" t="s">
        <v>25</v>
      </c>
      <c r="B23" s="60"/>
      <c r="C23" s="60"/>
      <c r="D23" s="61"/>
      <c r="E23" s="62"/>
      <c r="F23" s="62"/>
      <c r="G23" s="62"/>
      <c r="H23" s="62"/>
    </row>
    <row r="24" spans="1:10" ht="15.75" thickTop="1" x14ac:dyDescent="0.25"/>
  </sheetData>
  <sheetProtection algorithmName="SHA-512" hashValue="urPO2WO6xu7SZQBPYuvWb2GnnmZSlntq0+ogxC+edzqsPOsPu5CYKGYgbX8zDJK2/n2G1/2ouPayw45GUCjLMg==" saltValue="CyzGQzC66TxQSxE059i7ww==" spinCount="100000" sheet="1" objects="1" scenarios="1"/>
  <mergeCells count="23">
    <mergeCell ref="E21:H23"/>
    <mergeCell ref="G10:G13"/>
    <mergeCell ref="H10:H13"/>
    <mergeCell ref="I10:I13"/>
    <mergeCell ref="J10:J13"/>
    <mergeCell ref="A14:B14"/>
    <mergeCell ref="C14:G14"/>
    <mergeCell ref="A10:A13"/>
    <mergeCell ref="B10:B13"/>
    <mergeCell ref="C10:C13"/>
    <mergeCell ref="D10:D13"/>
    <mergeCell ref="E10:E13"/>
    <mergeCell ref="F10:F13"/>
    <mergeCell ref="B2:G2"/>
    <mergeCell ref="H2:J8"/>
    <mergeCell ref="B3:G3"/>
    <mergeCell ref="B4:G4"/>
    <mergeCell ref="B5:G5"/>
    <mergeCell ref="B6:G6"/>
    <mergeCell ref="B7:E7"/>
    <mergeCell ref="F7:G7"/>
    <mergeCell ref="B8:E8"/>
    <mergeCell ref="F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LOTTO 18</vt:lpstr>
      <vt:lpstr>LOTTO 31</vt:lpstr>
      <vt:lpstr>LOTTO 46</vt:lpstr>
    </vt:vector>
  </TitlesOfParts>
  <Company>ASL TERAMO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Muscianese Claudiani Laura</dc:creator>
  <cp:lastModifiedBy>Muscianese Claudiani Laura</cp:lastModifiedBy>
  <dcterms:created xsi:type="dcterms:W3CDTF">2018-03-19T12:31:13Z</dcterms:created>
  <dcterms:modified xsi:type="dcterms:W3CDTF">2018-03-19T13:01:56Z</dcterms:modified>
</cp:coreProperties>
</file>